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<sst xmlns="http://schemas.openxmlformats.org/spreadsheetml/2006/main" count="197" uniqueCount="96">
  <si>
    <t>EXHIBIT A-I-IV-A-1</t>
  </si>
  <si>
    <t>FUND TYPES</t>
  </si>
  <si>
    <t>GOVERNMENTAL - CAPITAL PROJECTS</t>
  </si>
  <si>
    <t>DESCRIPTION - FUND SOURCE</t>
  </si>
  <si>
    <t>ACCT#</t>
  </si>
  <si>
    <t>2120-0</t>
  </si>
  <si>
    <t>8410-0</t>
  </si>
  <si>
    <t>9110-0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</si>
  <si>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</si>
  <si>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</si>
  <si>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</si>
  <si>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</si>
  <si>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</si>
  <si>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</si>
  <si>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</si>
  <si>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</si>
  <si>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</si>
  <si>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</si>
  <si>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</si>
  <si>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</si>
  <si>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</si>
  <si>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</si>
  <si>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</si>
  <si>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</si>
  <si>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</si>
  <si>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</si>
  <si>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</si>
  <si>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</si>
  <si>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</si>
  <si>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</si>
  <si>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</si>
  <si>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</si>
  <si>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</si>
  <si>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</si>
  <si>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</si>
  <si>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</si>
  <si>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</si>
  <si>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</si>
  <si>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</si>
  <si>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</si>
  <si>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</si>
  <si>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</si>
  <si>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</si>
  <si>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</si>
  <si>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</si>
  <si>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</si>
  <si>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A-I-IV-B-1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</si>
  <si>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</si>
  <si>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</si>
  <si>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</si>
  <si>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</si>
  <si>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</si>
  <si>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</si>
  <si>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</si>
  <si>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</si>
  <si>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</si>
  <si>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</si>
  <si>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</si>
  <si>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</si>
  <si>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</si>
  <si>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</si>
  <si>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</si>
  <si>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</si>
  <si>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</si>
  <si>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</si>
  <si>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</si>
  <si>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</si>
  <si>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</si>
  <si>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</si>
  <si>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</si>
  <si>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A-I-IV-C-1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</si>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</sst>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6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7"/>
    </row>
    <row r="3" spans="1:7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"/>
    </row>
    <row r="4" spans="1:7" ht="15">
      <c r="A4" s="2" t="s">
        <v>9</v>
      </c>
      <c r="B4" s="2" t="s">
        <v>10</v>
      </c>
      <c r="C4" s="3" t="s">
        <v>11</v>
      </c>
      <c r="D4" s="3" t="s">
        <v>11</v>
      </c>
      <c r="E4" s="3" t="s">
        <v>11</v>
      </c>
      <c r="F4" s="3" t="s">
        <v>11</v>
      </c>
      <c r="G4" s="1"/>
    </row>
    <row r="5" spans="1:7" ht="9.75" customHeight="1">
      <c r="A5" s="4" t="s">
        <v>12</v>
      </c>
      <c r="B5" s="5" t="s">
        <v>13</v>
      </c>
      <c r="C5" s="1"/>
      <c r="D5" s="1"/>
      <c r="E5" s="1"/>
      <c r="F5" s="1"/>
      <c r="G5" s="1"/>
    </row>
    <row r="6" spans="1:7" ht="9.75" customHeight="1">
      <c r="A6" s="4" t="s">
        <v>14</v>
      </c>
      <c r="B6" s="5" t="s">
        <v>15</v>
      </c>
      <c r="C6" s="6">
        <v>466863.98</v>
      </c>
      <c r="D6" s="6">
        <v>63917.02</v>
      </c>
      <c r="E6" s="6">
        <v>0</v>
      </c>
      <c r="F6" s="6">
        <f>C6+D6+E6</f>
        <v>530781</v>
      </c>
      <c r="G6" s="1"/>
    </row>
    <row r="7" spans="1:7" ht="9.75" customHeight="1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f>C7+D7+E7</f>
        <v>0</v>
      </c>
      <c r="G7" s="1"/>
    </row>
    <row r="8" spans="1:7" ht="9.75" customHeight="1">
      <c r="A8" s="4" t="s">
        <v>18</v>
      </c>
      <c r="B8" s="5" t="s">
        <v>19</v>
      </c>
      <c r="C8" s="6">
        <v>114763</v>
      </c>
      <c r="D8" s="6">
        <v>0</v>
      </c>
      <c r="E8" s="6">
        <v>1079.26</v>
      </c>
      <c r="F8" s="6">
        <f>C8+D8+E8</f>
        <v>115842.26</v>
      </c>
      <c r="G8" s="1"/>
    </row>
    <row r="9" spans="1:7" ht="9.75" customHeight="1">
      <c r="A9" s="4" t="s">
        <v>20</v>
      </c>
      <c r="B9" s="5" t="s">
        <v>21</v>
      </c>
      <c r="C9" s="6">
        <v>0</v>
      </c>
      <c r="D9" s="6">
        <v>0</v>
      </c>
      <c r="E9" s="6">
        <v>0</v>
      </c>
      <c r="F9" s="6">
        <f>C9+D9+E9</f>
        <v>0</v>
      </c>
      <c r="G9" s="1"/>
    </row>
    <row r="10" spans="1:7" ht="9.75" customHeight="1">
      <c r="A10" s="4" t="s">
        <v>22</v>
      </c>
      <c r="B10" s="1"/>
      <c r="C10" s="6">
        <f>+SUM(C6:C9)</f>
        <v>581626.98</v>
      </c>
      <c r="D10" s="6">
        <f>+SUM(D6:D9)</f>
        <v>63917.02</v>
      </c>
      <c r="E10" s="6">
        <f>+SUM(E6:E9)</f>
        <v>1079.26</v>
      </c>
      <c r="F10" s="6">
        <f>C10+D10+E10</f>
        <v>646623.26</v>
      </c>
      <c r="G10" s="1"/>
    </row>
    <row r="11" spans="1:7" ht="9.75" customHeight="1">
      <c r="A11" s="1"/>
      <c r="B11" s="1"/>
      <c r="C11" s="1"/>
      <c r="D11" s="1"/>
      <c r="E11" s="1"/>
      <c r="F11" s="1"/>
      <c r="G11" s="1"/>
    </row>
    <row r="12" spans="1:7" ht="9.75" customHeight="1">
      <c r="A12" s="4" t="s">
        <v>23</v>
      </c>
      <c r="B12" s="5" t="s">
        <v>24</v>
      </c>
      <c r="C12" s="1"/>
      <c r="D12" s="1"/>
      <c r="E12" s="1"/>
      <c r="F12" s="1"/>
      <c r="G12" s="1"/>
    </row>
    <row r="13" spans="1:7" ht="9.75" customHeight="1">
      <c r="A13" s="4" t="s">
        <v>25</v>
      </c>
      <c r="B13" s="5" t="s">
        <v>26</v>
      </c>
      <c r="C13" s="1"/>
      <c r="D13" s="1"/>
      <c r="E13" s="1"/>
      <c r="F13" s="1"/>
      <c r="G13" s="1"/>
    </row>
    <row r="14" spans="1:7" ht="9.75" customHeight="1">
      <c r="A14" s="4" t="s">
        <v>27</v>
      </c>
      <c r="B14" s="5" t="s">
        <v>28</v>
      </c>
      <c r="C14" s="6">
        <v>0</v>
      </c>
      <c r="D14" s="6">
        <v>0</v>
      </c>
      <c r="E14" s="6">
        <v>0</v>
      </c>
      <c r="F14" s="6">
        <f aca="true" t="shared" si="0" ref="F14:F20">C14+D14+E14</f>
        <v>0</v>
      </c>
      <c r="G14" s="1"/>
    </row>
    <row r="15" spans="1:7" ht="9.75" customHeight="1">
      <c r="A15" s="4" t="s">
        <v>29</v>
      </c>
      <c r="B15" s="5" t="s">
        <v>30</v>
      </c>
      <c r="C15" s="6">
        <v>0</v>
      </c>
      <c r="D15" s="6">
        <v>0</v>
      </c>
      <c r="E15" s="6">
        <v>0</v>
      </c>
      <c r="F15" s="6">
        <f t="shared" si="0"/>
        <v>0</v>
      </c>
      <c r="G15" s="1"/>
    </row>
    <row r="16" spans="1:7" ht="9.75" customHeight="1">
      <c r="A16" s="4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f t="shared" si="0"/>
        <v>0</v>
      </c>
      <c r="G16" s="1"/>
    </row>
    <row r="17" spans="1:7" ht="9.75" customHeight="1">
      <c r="A17" s="4" t="s">
        <v>33</v>
      </c>
      <c r="B17" s="5" t="s">
        <v>34</v>
      </c>
      <c r="C17" s="6">
        <v>0</v>
      </c>
      <c r="D17" s="6">
        <v>0</v>
      </c>
      <c r="E17" s="6">
        <v>0</v>
      </c>
      <c r="F17" s="6">
        <f t="shared" si="0"/>
        <v>0</v>
      </c>
      <c r="G17" s="1"/>
    </row>
    <row r="18" spans="1:7" ht="9.75" customHeight="1">
      <c r="A18" s="4" t="s">
        <v>35</v>
      </c>
      <c r="B18" s="5" t="s">
        <v>36</v>
      </c>
      <c r="C18" s="6">
        <v>0</v>
      </c>
      <c r="D18" s="6">
        <v>0</v>
      </c>
      <c r="E18" s="6">
        <v>0</v>
      </c>
      <c r="F18" s="6">
        <f t="shared" si="0"/>
        <v>0</v>
      </c>
      <c r="G18" s="1"/>
    </row>
    <row r="19" spans="1:7" ht="9.75" customHeight="1">
      <c r="A19" s="4" t="s">
        <v>37</v>
      </c>
      <c r="B19" s="5" t="s">
        <v>38</v>
      </c>
      <c r="C19" s="6">
        <v>0</v>
      </c>
      <c r="D19" s="6">
        <v>0</v>
      </c>
      <c r="E19" s="6">
        <v>0</v>
      </c>
      <c r="F19" s="6">
        <f t="shared" si="0"/>
        <v>0</v>
      </c>
      <c r="G19" s="1"/>
    </row>
    <row r="20" spans="1:7" ht="9.75" customHeight="1">
      <c r="A20" s="4" t="s">
        <v>39</v>
      </c>
      <c r="B20" s="1"/>
      <c r="C20" s="6">
        <f>+SUM(C14:C19)</f>
        <v>0</v>
      </c>
      <c r="D20" s="6">
        <f>+SUM(D14:D19)</f>
        <v>0</v>
      </c>
      <c r="E20" s="6">
        <f>+SUM(E14:E19)</f>
        <v>0</v>
      </c>
      <c r="F20" s="6">
        <f t="shared" si="0"/>
        <v>0</v>
      </c>
      <c r="G20" s="1"/>
    </row>
    <row r="21" spans="1:7" ht="9.75" customHeight="1">
      <c r="A21" s="1"/>
      <c r="B21" s="1"/>
      <c r="C21" s="1"/>
      <c r="D21" s="1"/>
      <c r="E21" s="1"/>
      <c r="F21" s="1"/>
      <c r="G21" s="1"/>
    </row>
    <row r="22" spans="1:7" ht="9.75" customHeight="1">
      <c r="A22" s="4" t="s">
        <v>40</v>
      </c>
      <c r="B22" s="5" t="s">
        <v>41</v>
      </c>
      <c r="C22" s="1"/>
      <c r="D22" s="1"/>
      <c r="E22" s="1"/>
      <c r="F22" s="1"/>
      <c r="G22" s="1"/>
    </row>
    <row r="23" spans="1:7" ht="9.75" customHeight="1">
      <c r="A23" s="4" t="s">
        <v>27</v>
      </c>
      <c r="B23" s="5" t="s">
        <v>28</v>
      </c>
      <c r="C23" s="6">
        <v>0</v>
      </c>
      <c r="D23" s="6">
        <v>0</v>
      </c>
      <c r="E23" s="6">
        <v>0</v>
      </c>
      <c r="F23" s="6">
        <f aca="true" t="shared" si="1" ref="F23:F29">C23+D23+E23</f>
        <v>0</v>
      </c>
      <c r="G23" s="1"/>
    </row>
    <row r="24" spans="1:7" ht="9.75" customHeight="1">
      <c r="A24" s="4" t="s">
        <v>29</v>
      </c>
      <c r="B24" s="5" t="s">
        <v>30</v>
      </c>
      <c r="C24" s="6">
        <v>0</v>
      </c>
      <c r="D24" s="6">
        <v>0</v>
      </c>
      <c r="E24" s="6">
        <v>0</v>
      </c>
      <c r="F24" s="6">
        <f t="shared" si="1"/>
        <v>0</v>
      </c>
      <c r="G24" s="1"/>
    </row>
    <row r="25" spans="1:7" ht="9.75" customHeight="1">
      <c r="A25" s="4" t="s">
        <v>31</v>
      </c>
      <c r="B25" s="5" t="s">
        <v>32</v>
      </c>
      <c r="C25" s="6">
        <v>0</v>
      </c>
      <c r="D25" s="6">
        <v>0</v>
      </c>
      <c r="E25" s="6">
        <v>0</v>
      </c>
      <c r="F25" s="6">
        <f t="shared" si="1"/>
        <v>0</v>
      </c>
      <c r="G25" s="1"/>
    </row>
    <row r="26" spans="1:7" ht="9.75" customHeight="1">
      <c r="A26" s="4" t="s">
        <v>33</v>
      </c>
      <c r="B26" s="5" t="s">
        <v>34</v>
      </c>
      <c r="C26" s="6">
        <v>0</v>
      </c>
      <c r="D26" s="6">
        <v>0</v>
      </c>
      <c r="E26" s="6">
        <v>0</v>
      </c>
      <c r="F26" s="6">
        <f t="shared" si="1"/>
        <v>0</v>
      </c>
      <c r="G26" s="1"/>
    </row>
    <row r="27" spans="1:7" ht="9.75" customHeight="1">
      <c r="A27" s="4" t="s">
        <v>35</v>
      </c>
      <c r="B27" s="5" t="s">
        <v>36</v>
      </c>
      <c r="C27" s="6">
        <v>0</v>
      </c>
      <c r="D27" s="6">
        <v>0</v>
      </c>
      <c r="E27" s="6">
        <v>0</v>
      </c>
      <c r="F27" s="6">
        <f t="shared" si="1"/>
        <v>0</v>
      </c>
      <c r="G27" s="1"/>
    </row>
    <row r="28" spans="1:7" ht="9.75" customHeight="1">
      <c r="A28" s="4" t="s">
        <v>37</v>
      </c>
      <c r="B28" s="5" t="s">
        <v>38</v>
      </c>
      <c r="C28" s="6">
        <v>0</v>
      </c>
      <c r="D28" s="6">
        <v>0</v>
      </c>
      <c r="E28" s="6">
        <v>0</v>
      </c>
      <c r="F28" s="6">
        <f t="shared" si="1"/>
        <v>0</v>
      </c>
      <c r="G28" s="1"/>
    </row>
    <row r="29" spans="1:7" ht="9.75" customHeight="1">
      <c r="A29" s="4" t="s">
        <v>42</v>
      </c>
      <c r="B29" s="1"/>
      <c r="C29" s="6">
        <f>+SUM(C23:C28)</f>
        <v>0</v>
      </c>
      <c r="D29" s="6">
        <f>+SUM(D23:D28)</f>
        <v>0</v>
      </c>
      <c r="E29" s="6">
        <f>+SUM(E23:E28)</f>
        <v>0</v>
      </c>
      <c r="F29" s="6">
        <f t="shared" si="1"/>
        <v>0</v>
      </c>
      <c r="G29" s="1"/>
    </row>
    <row r="30" spans="1:7" ht="9.75" customHeight="1">
      <c r="A30" s="1"/>
      <c r="B30" s="1"/>
      <c r="C30" s="1"/>
      <c r="D30" s="1"/>
      <c r="E30" s="1"/>
      <c r="F30" s="1"/>
      <c r="G30" s="1"/>
    </row>
    <row r="31" spans="1:7" ht="9.75" customHeight="1">
      <c r="A31" s="4" t="s">
        <v>43</v>
      </c>
      <c r="B31" s="5" t="s">
        <v>44</v>
      </c>
      <c r="C31" s="1"/>
      <c r="D31" s="1"/>
      <c r="E31" s="1"/>
      <c r="F31" s="1"/>
      <c r="G31" s="1"/>
    </row>
    <row r="32" spans="1:7" ht="9.75" customHeight="1">
      <c r="A32" s="4" t="s">
        <v>27</v>
      </c>
      <c r="B32" s="5" t="s">
        <v>28</v>
      </c>
      <c r="C32" s="6">
        <v>0</v>
      </c>
      <c r="D32" s="6">
        <v>0</v>
      </c>
      <c r="E32" s="6">
        <v>0</v>
      </c>
      <c r="F32" s="6">
        <f aca="true" t="shared" si="2" ref="F32:F38">C32+D32+E32</f>
        <v>0</v>
      </c>
      <c r="G32" s="1"/>
    </row>
    <row r="33" spans="1:7" ht="9.75" customHeight="1">
      <c r="A33" s="4" t="s">
        <v>29</v>
      </c>
      <c r="B33" s="5" t="s">
        <v>30</v>
      </c>
      <c r="C33" s="6">
        <v>0</v>
      </c>
      <c r="D33" s="6">
        <v>0</v>
      </c>
      <c r="E33" s="6">
        <v>0</v>
      </c>
      <c r="F33" s="6">
        <f t="shared" si="2"/>
        <v>0</v>
      </c>
      <c r="G33" s="1"/>
    </row>
    <row r="34" spans="1:7" ht="9.75" customHeight="1">
      <c r="A34" s="4" t="s">
        <v>31</v>
      </c>
      <c r="B34" s="5" t="s">
        <v>32</v>
      </c>
      <c r="C34" s="6">
        <v>0</v>
      </c>
      <c r="D34" s="6">
        <v>0</v>
      </c>
      <c r="E34" s="6">
        <v>0</v>
      </c>
      <c r="F34" s="6">
        <f t="shared" si="2"/>
        <v>0</v>
      </c>
      <c r="G34" s="1"/>
    </row>
    <row r="35" spans="1:7" ht="9.75" customHeight="1">
      <c r="A35" s="4" t="s">
        <v>33</v>
      </c>
      <c r="B35" s="5" t="s">
        <v>34</v>
      </c>
      <c r="C35" s="6">
        <v>0</v>
      </c>
      <c r="D35" s="6">
        <v>0</v>
      </c>
      <c r="E35" s="6">
        <v>0</v>
      </c>
      <c r="F35" s="6">
        <f t="shared" si="2"/>
        <v>0</v>
      </c>
      <c r="G35" s="1"/>
    </row>
    <row r="36" spans="1:7" ht="9.75" customHeight="1">
      <c r="A36" s="4" t="s">
        <v>35</v>
      </c>
      <c r="B36" s="5" t="s">
        <v>36</v>
      </c>
      <c r="C36" s="6">
        <v>0</v>
      </c>
      <c r="D36" s="6">
        <v>0</v>
      </c>
      <c r="E36" s="6">
        <v>0</v>
      </c>
      <c r="F36" s="6">
        <f t="shared" si="2"/>
        <v>0</v>
      </c>
      <c r="G36" s="1"/>
    </row>
    <row r="37" spans="1:7" ht="9.75" customHeight="1">
      <c r="A37" s="4" t="s">
        <v>37</v>
      </c>
      <c r="B37" s="5" t="s">
        <v>38</v>
      </c>
      <c r="C37" s="6">
        <v>0</v>
      </c>
      <c r="D37" s="6">
        <v>0</v>
      </c>
      <c r="E37" s="6">
        <v>0</v>
      </c>
      <c r="F37" s="6">
        <f t="shared" si="2"/>
        <v>0</v>
      </c>
      <c r="G37" s="1"/>
    </row>
    <row r="38" spans="1:7" ht="9.75" customHeight="1">
      <c r="A38" s="4" t="s">
        <v>45</v>
      </c>
      <c r="B38" s="1"/>
      <c r="C38" s="6">
        <f>+SUM(C32:C37)</f>
        <v>0</v>
      </c>
      <c r="D38" s="6">
        <f>+SUM(D32:D37)</f>
        <v>0</v>
      </c>
      <c r="E38" s="6">
        <f>+SUM(E32:E37)</f>
        <v>0</v>
      </c>
      <c r="F38" s="6">
        <f t="shared" si="2"/>
        <v>0</v>
      </c>
      <c r="G38" s="1"/>
    </row>
    <row r="39" spans="1:8" ht="15">
      <c r="A39" s="1"/>
      <c r="B39" s="1"/>
      <c r="C39" s="7" t="s">
        <v>46</v>
      </c>
      <c r="D39" s="7"/>
      <c r="E39" s="7"/>
      <c r="F39" s="7"/>
      <c r="G39" s="7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7"/>
    </row>
    <row r="41" spans="1:7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3" t="s">
        <v>8</v>
      </c>
      <c r="G41" s="1"/>
    </row>
    <row r="42" spans="1:7" ht="15">
      <c r="A42" s="2" t="s">
        <v>9</v>
      </c>
      <c r="B42" s="2" t="s">
        <v>10</v>
      </c>
      <c r="C42" s="3" t="s">
        <v>11</v>
      </c>
      <c r="D42" s="3" t="s">
        <v>11</v>
      </c>
      <c r="E42" s="3" t="s">
        <v>11</v>
      </c>
      <c r="F42" s="3" t="s">
        <v>11</v>
      </c>
      <c r="G42" s="1"/>
    </row>
    <row r="43" spans="1:7" ht="9.75" customHeight="1">
      <c r="A43" s="4" t="s">
        <v>47</v>
      </c>
      <c r="B43" s="4" t="s">
        <v>48</v>
      </c>
      <c r="C43" s="1"/>
      <c r="D43" s="1"/>
      <c r="E43" s="1"/>
      <c r="F43" s="1"/>
      <c r="G43" s="1"/>
    </row>
    <row r="44" spans="1:7" ht="9.75" customHeight="1">
      <c r="A44" s="4" t="s">
        <v>49</v>
      </c>
      <c r="B44" s="5" t="s">
        <v>28</v>
      </c>
      <c r="C44" s="6">
        <v>0</v>
      </c>
      <c r="D44" s="6">
        <v>0</v>
      </c>
      <c r="E44" s="6">
        <v>0</v>
      </c>
      <c r="F44" s="6">
        <f aca="true" t="shared" si="3" ref="F44:F50">C44+D44+E44</f>
        <v>0</v>
      </c>
      <c r="G44" s="1"/>
    </row>
    <row r="45" spans="1:7" ht="9.75" customHeight="1">
      <c r="A45" s="4" t="s">
        <v>50</v>
      </c>
      <c r="B45" s="5" t="s">
        <v>30</v>
      </c>
      <c r="C45" s="6">
        <v>0</v>
      </c>
      <c r="D45" s="6">
        <v>0</v>
      </c>
      <c r="E45" s="6">
        <v>0</v>
      </c>
      <c r="F45" s="6">
        <f t="shared" si="3"/>
        <v>0</v>
      </c>
      <c r="G45" s="1"/>
    </row>
    <row r="46" spans="1:7" ht="9.75" customHeight="1">
      <c r="A46" s="4" t="s">
        <v>51</v>
      </c>
      <c r="B46" s="5" t="s">
        <v>32</v>
      </c>
      <c r="C46" s="6">
        <v>0</v>
      </c>
      <c r="D46" s="6">
        <v>0</v>
      </c>
      <c r="E46" s="6">
        <v>0</v>
      </c>
      <c r="F46" s="6">
        <f t="shared" si="3"/>
        <v>0</v>
      </c>
      <c r="G46" s="1"/>
    </row>
    <row r="47" spans="1:7" ht="9.75" customHeight="1">
      <c r="A47" s="4" t="s">
        <v>52</v>
      </c>
      <c r="B47" s="5" t="s">
        <v>34</v>
      </c>
      <c r="C47" s="6">
        <v>0</v>
      </c>
      <c r="D47" s="6">
        <v>0</v>
      </c>
      <c r="E47" s="6">
        <v>0</v>
      </c>
      <c r="F47" s="6">
        <f t="shared" si="3"/>
        <v>0</v>
      </c>
      <c r="G47" s="1"/>
    </row>
    <row r="48" spans="1:7" ht="9.75" customHeight="1">
      <c r="A48" s="4" t="s">
        <v>53</v>
      </c>
      <c r="B48" s="5" t="s">
        <v>36</v>
      </c>
      <c r="C48" s="6">
        <v>0</v>
      </c>
      <c r="D48" s="6">
        <v>0</v>
      </c>
      <c r="E48" s="6">
        <v>270600</v>
      </c>
      <c r="F48" s="6">
        <f t="shared" si="3"/>
        <v>270600</v>
      </c>
      <c r="G48" s="1"/>
    </row>
    <row r="49" spans="1:7" ht="9.75" customHeight="1">
      <c r="A49" s="4" t="s">
        <v>54</v>
      </c>
      <c r="B49" s="5" t="s">
        <v>38</v>
      </c>
      <c r="C49" s="6">
        <v>0</v>
      </c>
      <c r="D49" s="6">
        <v>0</v>
      </c>
      <c r="E49" s="6">
        <v>0</v>
      </c>
      <c r="F49" s="6">
        <f t="shared" si="3"/>
        <v>0</v>
      </c>
      <c r="G49" s="1"/>
    </row>
    <row r="50" spans="1:7" ht="9.75" customHeight="1">
      <c r="A50" s="4" t="s">
        <v>55</v>
      </c>
      <c r="B50" s="1"/>
      <c r="C50" s="6">
        <f>+SUM(C44:C49)</f>
        <v>0</v>
      </c>
      <c r="D50" s="6">
        <f>+SUM(D44:D49)</f>
        <v>0</v>
      </c>
      <c r="E50" s="6">
        <f>+SUM(E44:E49)</f>
        <v>270600</v>
      </c>
      <c r="F50" s="6">
        <f t="shared" si="3"/>
        <v>270600</v>
      </c>
      <c r="G50" s="1"/>
    </row>
    <row r="51" spans="1:7" ht="9.75" customHeight="1">
      <c r="A51" s="1"/>
      <c r="B51" s="1"/>
      <c r="C51" s="1"/>
      <c r="D51" s="1"/>
      <c r="E51" s="1"/>
      <c r="F51" s="1"/>
      <c r="G51" s="1"/>
    </row>
    <row r="52" spans="1:7" ht="9.75" customHeight="1">
      <c r="A52" s="4" t="s">
        <v>56</v>
      </c>
      <c r="B52" s="5" t="s">
        <v>57</v>
      </c>
      <c r="C52" s="1"/>
      <c r="D52" s="1"/>
      <c r="E52" s="1"/>
      <c r="F52" s="1"/>
      <c r="G52" s="1"/>
    </row>
    <row r="53" spans="1:7" ht="9.75" customHeight="1">
      <c r="A53" s="4" t="s">
        <v>49</v>
      </c>
      <c r="B53" s="5" t="s">
        <v>28</v>
      </c>
      <c r="C53" s="6">
        <v>0</v>
      </c>
      <c r="D53" s="6">
        <v>0</v>
      </c>
      <c r="E53" s="6">
        <v>0</v>
      </c>
      <c r="F53" s="6">
        <f aca="true" t="shared" si="4" ref="F53:F59">C53+D53+E53</f>
        <v>0</v>
      </c>
      <c r="G53" s="1"/>
    </row>
    <row r="54" spans="1:7" ht="9.75" customHeight="1">
      <c r="A54" s="4" t="s">
        <v>50</v>
      </c>
      <c r="B54" s="5" t="s">
        <v>30</v>
      </c>
      <c r="C54" s="6">
        <v>0</v>
      </c>
      <c r="D54" s="6">
        <v>0</v>
      </c>
      <c r="E54" s="6">
        <v>0</v>
      </c>
      <c r="F54" s="6">
        <f t="shared" si="4"/>
        <v>0</v>
      </c>
      <c r="G54" s="1"/>
    </row>
    <row r="55" spans="1:7" ht="9.75" customHeight="1">
      <c r="A55" s="4" t="s">
        <v>51</v>
      </c>
      <c r="B55" s="5" t="s">
        <v>32</v>
      </c>
      <c r="C55" s="6">
        <v>0</v>
      </c>
      <c r="D55" s="6">
        <v>0</v>
      </c>
      <c r="E55" s="6">
        <v>0</v>
      </c>
      <c r="F55" s="6">
        <f t="shared" si="4"/>
        <v>0</v>
      </c>
      <c r="G55" s="1"/>
    </row>
    <row r="56" spans="1:7" ht="9.75" customHeight="1">
      <c r="A56" s="4" t="s">
        <v>52</v>
      </c>
      <c r="B56" s="5" t="s">
        <v>34</v>
      </c>
      <c r="C56" s="6">
        <v>0</v>
      </c>
      <c r="D56" s="6">
        <v>0</v>
      </c>
      <c r="E56" s="6">
        <v>0</v>
      </c>
      <c r="F56" s="6">
        <f t="shared" si="4"/>
        <v>0</v>
      </c>
      <c r="G56" s="1"/>
    </row>
    <row r="57" spans="1:7" ht="9.75" customHeight="1">
      <c r="A57" s="4" t="s">
        <v>53</v>
      </c>
      <c r="B57" s="5" t="s">
        <v>36</v>
      </c>
      <c r="C57" s="6">
        <v>0</v>
      </c>
      <c r="D57" s="6">
        <v>0</v>
      </c>
      <c r="E57" s="6">
        <v>0</v>
      </c>
      <c r="F57" s="6">
        <f t="shared" si="4"/>
        <v>0</v>
      </c>
      <c r="G57" s="1"/>
    </row>
    <row r="58" spans="1:7" ht="9.75" customHeight="1">
      <c r="A58" s="4" t="s">
        <v>54</v>
      </c>
      <c r="B58" s="5" t="s">
        <v>38</v>
      </c>
      <c r="C58" s="6">
        <v>0</v>
      </c>
      <c r="D58" s="6">
        <v>0</v>
      </c>
      <c r="E58" s="6">
        <v>0</v>
      </c>
      <c r="F58" s="6">
        <f t="shared" si="4"/>
        <v>0</v>
      </c>
      <c r="G58" s="1"/>
    </row>
    <row r="59" spans="1:7" ht="9.75" customHeight="1">
      <c r="A59" s="4" t="s">
        <v>58</v>
      </c>
      <c r="B59" s="1"/>
      <c r="C59" s="6">
        <f>+SUM(C53:C58)</f>
        <v>0</v>
      </c>
      <c r="D59" s="6">
        <f>+SUM(D53:D58)</f>
        <v>0</v>
      </c>
      <c r="E59" s="6">
        <f>+SUM(E53:E58)</f>
        <v>0</v>
      </c>
      <c r="F59" s="6">
        <f t="shared" si="4"/>
        <v>0</v>
      </c>
      <c r="G59" s="1"/>
    </row>
    <row r="60" spans="1:7" ht="9.75" customHeight="1">
      <c r="A60" s="1"/>
      <c r="B60" s="1"/>
      <c r="C60" s="1"/>
      <c r="D60" s="1"/>
      <c r="E60" s="1"/>
      <c r="F60" s="1"/>
      <c r="G60" s="1"/>
    </row>
    <row r="61" spans="1:7" ht="9.75" customHeight="1">
      <c r="A61" s="4" t="s">
        <v>59</v>
      </c>
      <c r="B61" s="5" t="s">
        <v>60</v>
      </c>
      <c r="C61" s="1"/>
      <c r="D61" s="1"/>
      <c r="E61" s="1"/>
      <c r="F61" s="1"/>
      <c r="G61" s="1"/>
    </row>
    <row r="62" spans="1:7" ht="9.75" customHeight="1">
      <c r="A62" s="4" t="s">
        <v>61</v>
      </c>
      <c r="B62" s="5" t="s">
        <v>28</v>
      </c>
      <c r="C62" s="6">
        <v>0</v>
      </c>
      <c r="D62" s="6">
        <v>0</v>
      </c>
      <c r="E62" s="6">
        <v>0</v>
      </c>
      <c r="F62" s="6">
        <f aca="true" t="shared" si="5" ref="F62:F68">C62+D62+E62</f>
        <v>0</v>
      </c>
      <c r="G62" s="1"/>
    </row>
    <row r="63" spans="1:7" ht="9.75" customHeight="1">
      <c r="A63" s="4" t="s">
        <v>50</v>
      </c>
      <c r="B63" s="5" t="s">
        <v>30</v>
      </c>
      <c r="C63" s="6">
        <v>0</v>
      </c>
      <c r="D63" s="6">
        <v>0</v>
      </c>
      <c r="E63" s="6">
        <v>0</v>
      </c>
      <c r="F63" s="6">
        <f t="shared" si="5"/>
        <v>0</v>
      </c>
      <c r="G63" s="1"/>
    </row>
    <row r="64" spans="1:7" ht="9.75" customHeight="1">
      <c r="A64" s="4" t="s">
        <v>51</v>
      </c>
      <c r="B64" s="5" t="s">
        <v>32</v>
      </c>
      <c r="C64" s="6">
        <v>0</v>
      </c>
      <c r="D64" s="6">
        <v>0</v>
      </c>
      <c r="E64" s="6">
        <v>0</v>
      </c>
      <c r="F64" s="6">
        <f t="shared" si="5"/>
        <v>0</v>
      </c>
      <c r="G64" s="1"/>
    </row>
    <row r="65" spans="1:7" ht="9.75" customHeight="1">
      <c r="A65" s="4" t="s">
        <v>52</v>
      </c>
      <c r="B65" s="5" t="s">
        <v>34</v>
      </c>
      <c r="C65" s="6">
        <v>0</v>
      </c>
      <c r="D65" s="6">
        <v>0</v>
      </c>
      <c r="E65" s="6">
        <v>0</v>
      </c>
      <c r="F65" s="6">
        <f t="shared" si="5"/>
        <v>0</v>
      </c>
      <c r="G65" s="1"/>
    </row>
    <row r="66" spans="1:7" ht="9.75" customHeight="1">
      <c r="A66" s="4" t="s">
        <v>53</v>
      </c>
      <c r="B66" s="5" t="s">
        <v>36</v>
      </c>
      <c r="C66" s="6">
        <v>40782.36</v>
      </c>
      <c r="D66" s="6">
        <v>0</v>
      </c>
      <c r="E66" s="6">
        <v>1180016.17</v>
      </c>
      <c r="F66" s="6">
        <f t="shared" si="5"/>
        <v>1220798.53</v>
      </c>
      <c r="G66" s="1"/>
    </row>
    <row r="67" spans="1:7" ht="9.75" customHeight="1">
      <c r="A67" s="4" t="s">
        <v>54</v>
      </c>
      <c r="B67" s="5" t="s">
        <v>38</v>
      </c>
      <c r="C67" s="6">
        <v>0</v>
      </c>
      <c r="D67" s="6">
        <v>0</v>
      </c>
      <c r="E67" s="6">
        <v>0</v>
      </c>
      <c r="F67" s="6">
        <f t="shared" si="5"/>
        <v>0</v>
      </c>
      <c r="G67" s="1"/>
    </row>
    <row r="68" spans="1:7" ht="9.75" customHeight="1">
      <c r="A68" s="4" t="s">
        <v>62</v>
      </c>
      <c r="B68" s="1"/>
      <c r="C68" s="6">
        <f>+SUM(C62:C67)</f>
        <v>40782.36</v>
      </c>
      <c r="D68" s="6">
        <f>+SUM(D62:D67)</f>
        <v>0</v>
      </c>
      <c r="E68" s="6">
        <f>+SUM(E62:E67)</f>
        <v>1180016.17</v>
      </c>
      <c r="F68" s="6">
        <f t="shared" si="5"/>
        <v>1220798.53</v>
      </c>
      <c r="G68" s="1"/>
    </row>
    <row r="69" spans="1:7" ht="9.75" customHeight="1">
      <c r="A69" s="1"/>
      <c r="B69" s="1"/>
      <c r="C69" s="1"/>
      <c r="D69" s="1"/>
      <c r="E69" s="1"/>
      <c r="F69" s="1"/>
      <c r="G69" s="1"/>
    </row>
    <row r="70" spans="1:7" ht="9.75" customHeight="1">
      <c r="A70" s="4" t="s">
        <v>63</v>
      </c>
      <c r="B70" s="5" t="s">
        <v>21</v>
      </c>
      <c r="C70" s="1"/>
      <c r="D70" s="1"/>
      <c r="E70" s="1"/>
      <c r="F70" s="1"/>
      <c r="G70" s="1"/>
    </row>
    <row r="71" spans="1:7" ht="9.75" customHeight="1">
      <c r="A71" s="4" t="s">
        <v>64</v>
      </c>
      <c r="B71" s="5" t="s">
        <v>65</v>
      </c>
      <c r="C71" s="6">
        <v>0</v>
      </c>
      <c r="D71" s="6">
        <v>57951.24</v>
      </c>
      <c r="E71" s="6">
        <v>0</v>
      </c>
      <c r="F71" s="6">
        <f>C71+D71+E71</f>
        <v>57951.24</v>
      </c>
      <c r="G71" s="1"/>
    </row>
    <row r="72" spans="1:7" ht="9.75" customHeight="1">
      <c r="A72" s="4" t="s">
        <v>66</v>
      </c>
      <c r="B72" s="5" t="s">
        <v>67</v>
      </c>
      <c r="C72" s="6">
        <v>0</v>
      </c>
      <c r="D72" s="6">
        <v>5965.78</v>
      </c>
      <c r="E72" s="6">
        <v>0</v>
      </c>
      <c r="F72" s="6">
        <f>C72+D72+E72</f>
        <v>5965.78</v>
      </c>
      <c r="G72" s="1"/>
    </row>
    <row r="73" spans="1:7" ht="9.75" customHeight="1">
      <c r="A73" s="4" t="s">
        <v>54</v>
      </c>
      <c r="B73" s="5" t="s">
        <v>68</v>
      </c>
      <c r="C73" s="6">
        <v>0</v>
      </c>
      <c r="D73" s="6">
        <v>0</v>
      </c>
      <c r="E73" s="6">
        <v>0</v>
      </c>
      <c r="F73" s="6">
        <f>C73+D73+E73</f>
        <v>0</v>
      </c>
      <c r="G73" s="1"/>
    </row>
    <row r="74" spans="1:7" ht="9.75" customHeight="1">
      <c r="A74" s="4" t="s">
        <v>69</v>
      </c>
      <c r="B74" s="1"/>
      <c r="C74" s="6">
        <f>+SUM(C71:C73)</f>
        <v>0</v>
      </c>
      <c r="D74" s="6">
        <f>+SUM(D71:D73)</f>
        <v>63917.02</v>
      </c>
      <c r="E74" s="6">
        <f>+SUM(E71:E73)</f>
        <v>0</v>
      </c>
      <c r="F74" s="6">
        <f>C74+D74+E74</f>
        <v>63917.02</v>
      </c>
      <c r="G74" s="1"/>
    </row>
    <row r="75" spans="1:8" ht="15">
      <c r="A75" s="1"/>
      <c r="B75" s="1"/>
      <c r="C75" s="7" t="s">
        <v>70</v>
      </c>
      <c r="D75" s="7"/>
      <c r="E75" s="7"/>
      <c r="F75" s="7"/>
      <c r="G75" s="7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7"/>
    </row>
    <row r="77" spans="1:7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3" t="s">
        <v>8</v>
      </c>
      <c r="G77" s="1"/>
    </row>
    <row r="78" spans="1:7" ht="15">
      <c r="A78" s="2" t="s">
        <v>9</v>
      </c>
      <c r="B78" s="2" t="s">
        <v>10</v>
      </c>
      <c r="C78" s="3" t="s">
        <v>11</v>
      </c>
      <c r="D78" s="3" t="s">
        <v>11</v>
      </c>
      <c r="E78" s="3" t="s">
        <v>11</v>
      </c>
      <c r="F78" s="3" t="s">
        <v>11</v>
      </c>
      <c r="G78" s="1"/>
    </row>
    <row r="79" spans="1:7" ht="9.75" customHeight="1">
      <c r="A79" s="4" t="s">
        <v>71</v>
      </c>
      <c r="B79" s="5" t="s">
        <v>72</v>
      </c>
      <c r="C79" s="1"/>
      <c r="D79" s="1"/>
      <c r="E79" s="1"/>
      <c r="F79" s="1"/>
      <c r="G79" s="1"/>
    </row>
    <row r="80" spans="1:7" ht="9.75" customHeight="1">
      <c r="A80" s="4" t="s">
        <v>27</v>
      </c>
      <c r="B80" s="5" t="s">
        <v>28</v>
      </c>
      <c r="C80" s="6">
        <v>0</v>
      </c>
      <c r="D80" s="6">
        <v>0</v>
      </c>
      <c r="E80" s="6">
        <v>0</v>
      </c>
      <c r="F80" s="6">
        <f aca="true" t="shared" si="6" ref="F80:F87">C80+D80+E80</f>
        <v>0</v>
      </c>
      <c r="G80" s="1"/>
    </row>
    <row r="81" spans="1:7" ht="9.75" customHeight="1">
      <c r="A81" s="4" t="s">
        <v>29</v>
      </c>
      <c r="B81" s="5" t="s">
        <v>30</v>
      </c>
      <c r="C81" s="6">
        <v>0</v>
      </c>
      <c r="D81" s="6">
        <v>0</v>
      </c>
      <c r="E81" s="6">
        <v>0</v>
      </c>
      <c r="F81" s="6">
        <f t="shared" si="6"/>
        <v>0</v>
      </c>
      <c r="G81" s="1"/>
    </row>
    <row r="82" spans="1:7" ht="9.75" customHeight="1">
      <c r="A82" s="4" t="s">
        <v>31</v>
      </c>
      <c r="B82" s="5" t="s">
        <v>32</v>
      </c>
      <c r="C82" s="6">
        <v>0</v>
      </c>
      <c r="D82" s="6">
        <v>0</v>
      </c>
      <c r="E82" s="6">
        <v>0</v>
      </c>
      <c r="F82" s="6">
        <f t="shared" si="6"/>
        <v>0</v>
      </c>
      <c r="G82" s="1"/>
    </row>
    <row r="83" spans="1:7" ht="9.75" customHeight="1">
      <c r="A83" s="4" t="s">
        <v>33</v>
      </c>
      <c r="B83" s="5" t="s">
        <v>34</v>
      </c>
      <c r="C83" s="6">
        <v>0</v>
      </c>
      <c r="D83" s="6">
        <v>0</v>
      </c>
      <c r="E83" s="6">
        <v>0</v>
      </c>
      <c r="F83" s="6">
        <f t="shared" si="6"/>
        <v>0</v>
      </c>
      <c r="G83" s="1"/>
    </row>
    <row r="84" spans="1:7" ht="9.75" customHeight="1">
      <c r="A84" s="4" t="s">
        <v>35</v>
      </c>
      <c r="B84" s="5" t="s">
        <v>36</v>
      </c>
      <c r="C84" s="6">
        <v>0</v>
      </c>
      <c r="D84" s="6">
        <v>0</v>
      </c>
      <c r="E84" s="6">
        <v>0</v>
      </c>
      <c r="F84" s="6">
        <f t="shared" si="6"/>
        <v>0</v>
      </c>
      <c r="G84" s="1"/>
    </row>
    <row r="85" spans="1:7" ht="9.75" customHeight="1">
      <c r="A85" s="4" t="s">
        <v>37</v>
      </c>
      <c r="B85" s="5" t="s">
        <v>38</v>
      </c>
      <c r="C85" s="6">
        <v>0</v>
      </c>
      <c r="D85" s="6">
        <v>0</v>
      </c>
      <c r="E85" s="6">
        <v>0</v>
      </c>
      <c r="F85" s="6">
        <f t="shared" si="6"/>
        <v>0</v>
      </c>
      <c r="G85" s="1"/>
    </row>
    <row r="86" spans="1:7" ht="9.75" customHeight="1">
      <c r="A86" s="4" t="s">
        <v>73</v>
      </c>
      <c r="B86" s="1"/>
      <c r="C86" s="6">
        <f>+SUM(C80:C85)</f>
        <v>0</v>
      </c>
      <c r="D86" s="6">
        <f>+SUM(D80:D85)</f>
        <v>0</v>
      </c>
      <c r="E86" s="6">
        <f>+SUM(E80:E85)</f>
        <v>0</v>
      </c>
      <c r="F86" s="6">
        <f t="shared" si="6"/>
        <v>0</v>
      </c>
      <c r="G86" s="1"/>
    </row>
    <row r="87" spans="1:7" ht="9.75" customHeight="1">
      <c r="A87" s="4" t="s">
        <v>74</v>
      </c>
      <c r="B87" s="5" t="s">
        <v>24</v>
      </c>
      <c r="C87" s="6">
        <f>+C20+C29+C38+C50+C59+C68+C74+C86</f>
        <v>40782.36</v>
      </c>
      <c r="D87" s="6">
        <f>+D20+D29+D38+D50+D59+D68+D74+D86</f>
        <v>63917.02</v>
      </c>
      <c r="E87" s="6">
        <f>+E20+E29+E38+E50+E59+E68+E74+E86</f>
        <v>1450616.17</v>
      </c>
      <c r="F87" s="6">
        <f t="shared" si="6"/>
        <v>1555315.5499999998</v>
      </c>
      <c r="G87" s="1"/>
    </row>
    <row r="88" spans="1:7" ht="9.75" customHeight="1">
      <c r="A88" s="1"/>
      <c r="B88" s="1"/>
      <c r="C88" s="1"/>
      <c r="D88" s="1"/>
      <c r="E88" s="1"/>
      <c r="F88" s="1"/>
      <c r="G88" s="1"/>
    </row>
    <row r="89" spans="1:7" ht="9.75" customHeight="1">
      <c r="A89" s="4" t="s">
        <v>75</v>
      </c>
      <c r="B89" s="1"/>
      <c r="C89" s="1"/>
      <c r="D89" s="1"/>
      <c r="E89" s="1"/>
      <c r="F89" s="1"/>
      <c r="G89" s="1"/>
    </row>
    <row r="90" spans="1:7" ht="9.75" customHeight="1">
      <c r="A90" s="4" t="s">
        <v>76</v>
      </c>
      <c r="B90" s="5" t="s">
        <v>77</v>
      </c>
      <c r="C90" s="6">
        <v>0</v>
      </c>
      <c r="D90" s="6">
        <v>0</v>
      </c>
      <c r="E90" s="6">
        <v>0</v>
      </c>
      <c r="F90" s="6">
        <f>C90+D90+E90</f>
        <v>0</v>
      </c>
      <c r="G90" s="1"/>
    </row>
    <row r="91" spans="1:7" ht="9.75" customHeight="1">
      <c r="A91" s="4" t="s">
        <v>78</v>
      </c>
      <c r="B91" s="5" t="s">
        <v>79</v>
      </c>
      <c r="C91" s="6">
        <v>0</v>
      </c>
      <c r="D91" s="6">
        <v>0</v>
      </c>
      <c r="E91" s="6">
        <v>0</v>
      </c>
      <c r="F91" s="6">
        <f>C91+D91+E91</f>
        <v>0</v>
      </c>
      <c r="G91" s="1"/>
    </row>
    <row r="92" spans="1:7" ht="9.75" customHeight="1">
      <c r="A92" s="1"/>
      <c r="B92" s="5" t="s">
        <v>80</v>
      </c>
      <c r="C92" s="1"/>
      <c r="D92" s="1"/>
      <c r="E92" s="1"/>
      <c r="F92" s="1"/>
      <c r="G92" s="1"/>
    </row>
    <row r="93" spans="1:7" ht="9.75" customHeight="1">
      <c r="A93" s="4" t="s">
        <v>81</v>
      </c>
      <c r="B93" s="5" t="s">
        <v>82</v>
      </c>
      <c r="C93" s="6">
        <v>692917.8</v>
      </c>
      <c r="D93" s="6">
        <v>0</v>
      </c>
      <c r="E93" s="6">
        <v>0</v>
      </c>
      <c r="F93" s="6">
        <f>C93+D93+E93</f>
        <v>692917.8</v>
      </c>
      <c r="G93" s="1"/>
    </row>
    <row r="94" spans="1:7" ht="9.75" customHeight="1">
      <c r="A94" s="1"/>
      <c r="B94" s="5" t="s">
        <v>83</v>
      </c>
      <c r="C94" s="1"/>
      <c r="D94" s="1"/>
      <c r="E94" s="1"/>
      <c r="F94" s="1"/>
      <c r="G94" s="1"/>
    </row>
    <row r="95" spans="1:7" ht="9.75" customHeight="1">
      <c r="A95" s="4" t="s">
        <v>84</v>
      </c>
      <c r="B95" s="5" t="s">
        <v>85</v>
      </c>
      <c r="C95" s="6">
        <v>0</v>
      </c>
      <c r="D95" s="6">
        <v>0</v>
      </c>
      <c r="E95" s="6">
        <v>0</v>
      </c>
      <c r="F95" s="6">
        <f>C95+D95+E95</f>
        <v>0</v>
      </c>
      <c r="G95" s="1"/>
    </row>
    <row r="96" spans="1:7" ht="9.75" customHeight="1">
      <c r="A96" s="4" t="s">
        <v>86</v>
      </c>
      <c r="B96" s="4" t="s">
        <v>87</v>
      </c>
      <c r="C96" s="6">
        <f>+SUM(C90:C91)-SUM(C93:C95)</f>
        <v>-692917.8</v>
      </c>
      <c r="D96" s="6">
        <f>+SUM(D90:D91)-SUM(D93:D95)</f>
        <v>0</v>
      </c>
      <c r="E96" s="6">
        <f>+SUM(E90:E91)-SUM(E93:E95)</f>
        <v>0</v>
      </c>
      <c r="F96" s="6">
        <f>C96+D96+E96</f>
        <v>-692917.8</v>
      </c>
      <c r="G96" s="1"/>
    </row>
    <row r="97" spans="1:7" ht="9.75" customHeight="1">
      <c r="A97" s="1"/>
      <c r="B97" s="1"/>
      <c r="C97" s="1"/>
      <c r="D97" s="1"/>
      <c r="E97" s="1"/>
      <c r="F97" s="1"/>
      <c r="G97" s="1"/>
    </row>
    <row r="98" spans="1:7" ht="9.75" customHeight="1">
      <c r="A98" s="4" t="s">
        <v>88</v>
      </c>
      <c r="B98" s="1"/>
      <c r="C98" s="1"/>
      <c r="D98" s="1"/>
      <c r="E98" s="1"/>
      <c r="F98" s="1"/>
      <c r="G98" s="1"/>
    </row>
    <row r="99" spans="1:7" ht="9.75" customHeight="1">
      <c r="A99" s="4" t="s">
        <v>89</v>
      </c>
      <c r="B99" s="5" t="s">
        <v>90</v>
      </c>
      <c r="C99" s="6">
        <f>+C96</f>
        <v>-692917.8</v>
      </c>
      <c r="D99" s="6">
        <f>+D96</f>
        <v>0</v>
      </c>
      <c r="E99" s="6">
        <f>+E96</f>
        <v>0</v>
      </c>
      <c r="F99" s="6">
        <f>C99+D99+E99</f>
        <v>-692917.8</v>
      </c>
      <c r="G99" s="1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7" ht="9.75" customHeight="1">
      <c r="A101" s="4" t="s">
        <v>91</v>
      </c>
      <c r="B101" s="1"/>
      <c r="C101" s="1"/>
      <c r="D101" s="1"/>
      <c r="E101" s="1"/>
      <c r="F101" s="1"/>
      <c r="G101" s="1"/>
    </row>
    <row r="102" spans="1:7" ht="9.75" customHeight="1">
      <c r="A102" s="4" t="s">
        <v>92</v>
      </c>
      <c r="B102" s="5" t="s">
        <v>90</v>
      </c>
      <c r="C102" s="6">
        <f>+C10-C87+C96</f>
        <v>-152073.18000000005</v>
      </c>
      <c r="D102" s="6">
        <f>+D10-D87+D96</f>
        <v>0</v>
      </c>
      <c r="E102" s="6">
        <f>+E10-E87+E96</f>
        <v>-1449536.91</v>
      </c>
      <c r="F102" s="6">
        <f>C102+D102+E102</f>
        <v>-1601610.0899999999</v>
      </c>
      <c r="G102" s="1"/>
    </row>
    <row r="103" spans="1:7" ht="9.75" customHeight="1">
      <c r="A103" s="1"/>
      <c r="B103" s="1"/>
      <c r="C103" s="1"/>
      <c r="D103" s="1"/>
      <c r="E103" s="1"/>
      <c r="F103" s="1"/>
      <c r="G103" s="1"/>
    </row>
    <row r="104" spans="1:7" ht="9.75" customHeight="1">
      <c r="A104" s="4" t="s">
        <v>93</v>
      </c>
      <c r="B104" s="5" t="s">
        <v>94</v>
      </c>
      <c r="C104" s="6">
        <v>152073.18</v>
      </c>
      <c r="D104" s="6">
        <v>13562</v>
      </c>
      <c r="E104" s="6">
        <v>1478996.67</v>
      </c>
      <c r="F104" s="6">
        <f>C104+D104+E104</f>
        <v>1644631.8499999999</v>
      </c>
      <c r="G104" s="1"/>
    </row>
    <row r="105" spans="1:7" ht="9.75" customHeight="1">
      <c r="A105" s="4" t="s">
        <v>95</v>
      </c>
      <c r="B105" s="5" t="s">
        <v>90</v>
      </c>
      <c r="C105" s="6">
        <f>+C102+C104</f>
        <v>0</v>
      </c>
      <c r="D105" s="6">
        <f>+D102+D104</f>
        <v>13562</v>
      </c>
      <c r="E105" s="6">
        <f>+E102+E104</f>
        <v>29459.76000000001</v>
      </c>
      <c r="F105" s="6">
        <f>C105+D105+E105</f>
        <v>43021.76000000001</v>
      </c>
      <c r="G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orientation="landscape" r:id="rId1"/>
  <headerFooter>
    <oddHeader>&amp;CPIKE COUNTY BOARD OF EDUCATION
FUNDING AND EXPENDITURE REPORT FOR ACCOUNTABILITY
GOVERNMENTAL - CAPITAL PROJECTS FUND TYPE BY FUND SOURCE
FOR THE FISCAL YEAR ENDED SEPTEMBER 30, 2018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2019-01-03T17:31:47Z</dcterms:created>
  <dcterms:modified xsi:type="dcterms:W3CDTF">2019-01-03T17:46:39Z</dcterms:modified>
  <cp:category/>
  <cp:version/>
  <cp:contentType/>
  <cp:contentStatus/>
</cp:coreProperties>
</file>